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3425" windowHeight="9735"/>
  </bookViews>
  <sheets>
    <sheet name="2021-2023" sheetId="7" r:id="rId1"/>
    <sheet name="Лист1" sheetId="5" r:id="rId2"/>
  </sheets>
  <definedNames>
    <definedName name="_xlnm.Print_Titles" localSheetId="0">'2021-2023'!$6:$6</definedName>
    <definedName name="_xlnm.Print_Area" localSheetId="0">'2021-2023'!$A$1:$D$22</definedName>
  </definedNames>
  <calcPr calcId="124519"/>
</workbook>
</file>

<file path=xl/calcChain.xml><?xml version="1.0" encoding="utf-8"?>
<calcChain xmlns="http://schemas.openxmlformats.org/spreadsheetml/2006/main">
  <c r="D26" i="7"/>
  <c r="D28" s="1"/>
  <c r="D31" s="1"/>
  <c r="D11"/>
  <c r="D7" s="1"/>
  <c r="D14" s="1"/>
  <c r="C11"/>
  <c r="C7" s="1"/>
  <c r="C14" s="1"/>
  <c r="B11"/>
  <c r="B7" s="1"/>
  <c r="B14" s="1"/>
  <c r="D34" l="1"/>
</calcChain>
</file>

<file path=xl/sharedStrings.xml><?xml version="1.0" encoding="utf-8"?>
<sst xmlns="http://schemas.openxmlformats.org/spreadsheetml/2006/main" count="28" uniqueCount="24">
  <si>
    <t>ВСЕГО ДОХОДОВ</t>
  </si>
  <si>
    <t>Безвозмездные поступления</t>
  </si>
  <si>
    <t>ДЕФИЦИТ</t>
  </si>
  <si>
    <t>Наименование показателей</t>
  </si>
  <si>
    <t>ВСЕГО РАСХОДОВ</t>
  </si>
  <si>
    <t>Прогноз</t>
  </si>
  <si>
    <t>в том числе</t>
  </si>
  <si>
    <t>Налоговые доходы</t>
  </si>
  <si>
    <t>Неналоговые доходы</t>
  </si>
  <si>
    <t>собственные</t>
  </si>
  <si>
    <t>обл</t>
  </si>
  <si>
    <t>мест</t>
  </si>
  <si>
    <t>дефицит</t>
  </si>
  <si>
    <t>расходы</t>
  </si>
  <si>
    <t xml:space="preserve">ИТОГО собственные доходы </t>
  </si>
  <si>
    <t>тыс.рублей</t>
  </si>
  <si>
    <t>основных характеристик консолидированного бюджета района</t>
  </si>
  <si>
    <t>Т.А. Лобанова</t>
  </si>
  <si>
    <t>администрации Тужинского района</t>
  </si>
  <si>
    <t xml:space="preserve"> на 2021 год  и на плановый период 2022 и 2023 годов</t>
  </si>
  <si>
    <t>Прогноз               на 2021 год</t>
  </si>
  <si>
    <t>Прогноз                  на 2022 год</t>
  </si>
  <si>
    <t>Прогноз             на 2023 год</t>
  </si>
  <si>
    <t>Начальник финансового управления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</si>
</sst>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0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vertical="top"/>
    </xf>
    <xf numFmtId="1" fontId="2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0" fontId="3" fillId="3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right" wrapText="1"/>
    </xf>
    <xf numFmtId="0" fontId="4" fillId="0" borderId="1" xfId="0" applyFont="1" applyBorder="1"/>
    <xf numFmtId="0" fontId="5" fillId="0" borderId="0" xfId="0" applyFont="1" applyAlignment="1">
      <alignment horizontal="justify"/>
    </xf>
    <xf numFmtId="0" fontId="1" fillId="0" borderId="0" xfId="0" applyFont="1" applyBorder="1" applyAlignment="1">
      <alignment vertical="top"/>
    </xf>
    <xf numFmtId="164" fontId="1" fillId="2" borderId="0" xfId="0" applyNumberFormat="1" applyFont="1" applyFill="1" applyBorder="1" applyAlignment="1"/>
    <xf numFmtId="0" fontId="1" fillId="0" borderId="0" xfId="0" applyFont="1" applyFill="1" applyAlignment="1">
      <alignment horizontal="center"/>
    </xf>
    <xf numFmtId="164" fontId="1" fillId="2" borderId="1" xfId="0" applyNumberFormat="1" applyFont="1" applyFill="1" applyBorder="1" applyAlignment="1"/>
    <xf numFmtId="164" fontId="2" fillId="0" borderId="1" xfId="0" applyNumberFormat="1" applyFont="1" applyBorder="1" applyAlignment="1"/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91" zoomScaleNormal="90" zoomScaleSheetLayoutView="91" workbookViewId="0">
      <selection activeCell="D14" sqref="D14"/>
    </sheetView>
  </sheetViews>
  <sheetFormatPr defaultRowHeight="18.75"/>
  <cols>
    <col min="1" max="1" width="49.7109375" style="3" customWidth="1"/>
    <col min="2" max="2" width="18.7109375" style="3" customWidth="1"/>
    <col min="3" max="3" width="18.5703125" style="3" customWidth="1"/>
    <col min="4" max="4" width="17.5703125" style="3" customWidth="1"/>
    <col min="5" max="5" width="9.140625" style="3"/>
    <col min="6" max="6" width="15.140625" style="3" bestFit="1" customWidth="1"/>
    <col min="7" max="16384" width="9.140625" style="3"/>
  </cols>
  <sheetData>
    <row r="1" spans="1:6" s="2" customFormat="1">
      <c r="A1" s="30" t="s">
        <v>5</v>
      </c>
      <c r="B1" s="30"/>
      <c r="C1" s="30"/>
      <c r="D1" s="30"/>
    </row>
    <row r="2" spans="1:6" ht="18.75" customHeight="1">
      <c r="A2" s="30" t="s">
        <v>16</v>
      </c>
      <c r="B2" s="30"/>
      <c r="C2" s="30"/>
      <c r="D2" s="30"/>
    </row>
    <row r="3" spans="1:6" ht="18.75" customHeight="1">
      <c r="A3" s="30" t="s">
        <v>19</v>
      </c>
      <c r="B3" s="30"/>
      <c r="C3" s="30"/>
      <c r="D3" s="30"/>
    </row>
    <row r="4" spans="1:6" ht="18.75" customHeight="1">
      <c r="A4" s="23"/>
      <c r="B4" s="23"/>
      <c r="C4" s="23"/>
      <c r="D4" s="23"/>
    </row>
    <row r="5" spans="1:6" ht="23.25" customHeight="1">
      <c r="A5" s="1"/>
      <c r="B5" s="1"/>
      <c r="C5" s="1"/>
      <c r="D5" s="18" t="s">
        <v>15</v>
      </c>
    </row>
    <row r="6" spans="1:6" s="8" customFormat="1" ht="40.5" customHeight="1">
      <c r="A6" s="4" t="s">
        <v>3</v>
      </c>
      <c r="B6" s="4" t="s">
        <v>20</v>
      </c>
      <c r="C6" s="4" t="s">
        <v>21</v>
      </c>
      <c r="D6" s="4" t="s">
        <v>22</v>
      </c>
    </row>
    <row r="7" spans="1:6" s="6" customFormat="1" ht="19.5" customHeight="1">
      <c r="A7" s="5" t="s">
        <v>0</v>
      </c>
      <c r="B7" s="24">
        <f t="shared" ref="B7:C7" si="0">B11+B12</f>
        <v>128897.57</v>
      </c>
      <c r="C7" s="24">
        <f t="shared" si="0"/>
        <v>122130.83</v>
      </c>
      <c r="D7" s="24">
        <f>D11+D12</f>
        <v>153996.18</v>
      </c>
    </row>
    <row r="8" spans="1:6" ht="16.5" customHeight="1">
      <c r="A8" s="19" t="s">
        <v>6</v>
      </c>
      <c r="B8" s="25"/>
      <c r="C8" s="25"/>
      <c r="D8" s="26"/>
    </row>
    <row r="9" spans="1:6">
      <c r="A9" s="7" t="s">
        <v>7</v>
      </c>
      <c r="B9" s="27">
        <v>33296.800000000003</v>
      </c>
      <c r="C9" s="27">
        <v>34131.85</v>
      </c>
      <c r="D9" s="26">
        <v>35206.800000000003</v>
      </c>
    </row>
    <row r="10" spans="1:6">
      <c r="A10" s="7" t="s">
        <v>8</v>
      </c>
      <c r="B10" s="27">
        <v>8450.4</v>
      </c>
      <c r="C10" s="27">
        <v>7714.9</v>
      </c>
      <c r="D10" s="26">
        <v>7562.9</v>
      </c>
    </row>
    <row r="11" spans="1:6">
      <c r="A11" s="5" t="s">
        <v>14</v>
      </c>
      <c r="B11" s="24">
        <f t="shared" ref="B11:C11" si="1">B9+B10</f>
        <v>41747.200000000004</v>
      </c>
      <c r="C11" s="24">
        <f t="shared" si="1"/>
        <v>41846.75</v>
      </c>
      <c r="D11" s="24">
        <f>D9+D10</f>
        <v>42769.700000000004</v>
      </c>
      <c r="F11" s="9"/>
    </row>
    <row r="12" spans="1:6" ht="21.75" customHeight="1">
      <c r="A12" s="10" t="s">
        <v>1</v>
      </c>
      <c r="B12" s="28">
        <v>87150.37</v>
      </c>
      <c r="C12" s="28">
        <v>80284.08</v>
      </c>
      <c r="D12" s="26">
        <v>111226.48</v>
      </c>
    </row>
    <row r="13" spans="1:6" s="16" customFormat="1">
      <c r="A13" s="5" t="s">
        <v>4</v>
      </c>
      <c r="B13" s="29">
        <v>130317.62</v>
      </c>
      <c r="C13" s="29">
        <v>122964.83</v>
      </c>
      <c r="D13" s="24">
        <v>154780.18</v>
      </c>
      <c r="E13" s="15"/>
    </row>
    <row r="14" spans="1:6" s="16" customFormat="1">
      <c r="A14" s="5" t="s">
        <v>2</v>
      </c>
      <c r="B14" s="24">
        <f t="shared" ref="B14:C14" si="2">B7-B13</f>
        <v>-1420.0499999999884</v>
      </c>
      <c r="C14" s="24">
        <f t="shared" si="2"/>
        <v>-834</v>
      </c>
      <c r="D14" s="24">
        <f>D7-D13</f>
        <v>-784</v>
      </c>
      <c r="E14" s="15"/>
    </row>
    <row r="15" spans="1:6" s="16" customFormat="1">
      <c r="A15" s="21"/>
      <c r="B15" s="22"/>
      <c r="C15" s="22"/>
      <c r="D15" s="22"/>
      <c r="E15" s="15"/>
    </row>
    <row r="16" spans="1:6" s="16" customFormat="1">
      <c r="A16" s="21"/>
      <c r="B16" s="22"/>
      <c r="C16" s="22"/>
      <c r="D16" s="22"/>
      <c r="E16" s="15"/>
    </row>
    <row r="17" spans="1:5" s="16" customFormat="1">
      <c r="A17" s="21"/>
      <c r="B17" s="22"/>
      <c r="C17" s="22"/>
      <c r="D17" s="22"/>
      <c r="E17" s="15"/>
    </row>
    <row r="18" spans="1:5" s="16" customFormat="1">
      <c r="A18" s="21"/>
      <c r="B18" s="22"/>
      <c r="C18" s="22"/>
      <c r="D18" s="22"/>
      <c r="E18" s="15"/>
    </row>
    <row r="19" spans="1:5">
      <c r="A19" s="13"/>
      <c r="B19" s="13"/>
      <c r="C19" s="13"/>
      <c r="D19" s="11"/>
      <c r="E19" s="11"/>
    </row>
    <row r="20" spans="1:5">
      <c r="A20" s="20" t="s">
        <v>23</v>
      </c>
      <c r="B20" s="13"/>
      <c r="C20" s="13"/>
      <c r="D20" s="11"/>
      <c r="E20" s="11"/>
    </row>
    <row r="21" spans="1:5">
      <c r="A21" s="20" t="s">
        <v>18</v>
      </c>
      <c r="B21" s="13"/>
      <c r="C21" s="13"/>
      <c r="D21" s="13" t="s">
        <v>17</v>
      </c>
      <c r="E21" s="11"/>
    </row>
    <row r="22" spans="1:5">
      <c r="A22" s="13"/>
      <c r="B22" s="13"/>
      <c r="C22" s="13"/>
      <c r="D22" s="11"/>
      <c r="E22" s="11"/>
    </row>
    <row r="23" spans="1:5">
      <c r="A23" s="13"/>
      <c r="B23" s="13"/>
      <c r="C23" s="13"/>
      <c r="D23" s="11"/>
      <c r="E23" s="11"/>
    </row>
    <row r="24" spans="1:5" hidden="1">
      <c r="A24" s="13"/>
      <c r="B24" s="13"/>
      <c r="C24" s="13"/>
      <c r="D24" s="11"/>
      <c r="E24" s="11"/>
    </row>
    <row r="25" spans="1:5" hidden="1">
      <c r="A25" s="13"/>
      <c r="B25" s="13"/>
      <c r="C25" s="13"/>
      <c r="D25" s="11"/>
      <c r="E25" s="11"/>
    </row>
    <row r="26" spans="1:5" hidden="1">
      <c r="A26" s="13" t="s">
        <v>9</v>
      </c>
      <c r="B26" s="13"/>
      <c r="C26" s="13"/>
      <c r="D26" s="12">
        <f>D9+D10</f>
        <v>42769.700000000004</v>
      </c>
      <c r="E26" s="11"/>
    </row>
    <row r="27" spans="1:5" hidden="1">
      <c r="A27" s="8" t="s">
        <v>10</v>
      </c>
      <c r="B27" s="8"/>
      <c r="C27" s="8"/>
      <c r="D27" s="11">
        <v>28029085.199999999</v>
      </c>
      <c r="E27" s="11"/>
    </row>
    <row r="28" spans="1:5" hidden="1">
      <c r="A28" s="8" t="s">
        <v>11</v>
      </c>
      <c r="B28" s="8"/>
      <c r="C28" s="8"/>
      <c r="D28" s="12">
        <f>D26-D27</f>
        <v>-27986315.5</v>
      </c>
      <c r="E28" s="11"/>
    </row>
    <row r="29" spans="1:5" hidden="1">
      <c r="A29" s="8" t="s">
        <v>12</v>
      </c>
      <c r="B29" s="8"/>
      <c r="C29" s="8"/>
      <c r="D29" s="11"/>
      <c r="E29" s="11"/>
    </row>
    <row r="30" spans="1:5" hidden="1">
      <c r="A30" s="8" t="s">
        <v>10</v>
      </c>
      <c r="B30" s="8"/>
      <c r="C30" s="8"/>
      <c r="D30" s="11">
        <v>2717838.5</v>
      </c>
      <c r="E30" s="11"/>
    </row>
    <row r="31" spans="1:5" hidden="1">
      <c r="A31" s="8" t="s">
        <v>11</v>
      </c>
      <c r="B31" s="8"/>
      <c r="C31" s="8"/>
      <c r="D31" s="14">
        <f>D28*10/100</f>
        <v>-2798631.55</v>
      </c>
      <c r="E31" s="11"/>
    </row>
    <row r="32" spans="1:5" hidden="1">
      <c r="A32" s="8" t="s">
        <v>13</v>
      </c>
      <c r="B32" s="8"/>
      <c r="C32" s="8"/>
      <c r="D32" s="17"/>
      <c r="E32" s="11"/>
    </row>
    <row r="33" spans="1:5" hidden="1">
      <c r="A33" s="8" t="s">
        <v>10</v>
      </c>
      <c r="B33" s="8"/>
      <c r="C33" s="8"/>
      <c r="D33" s="17">
        <v>44194491.299999997</v>
      </c>
      <c r="E33" s="11"/>
    </row>
    <row r="34" spans="1:5" hidden="1">
      <c r="A34" s="8" t="s">
        <v>11</v>
      </c>
      <c r="B34" s="8"/>
      <c r="C34" s="8"/>
      <c r="D34" s="12">
        <f>D28+D31</f>
        <v>-30784947.050000001</v>
      </c>
      <c r="E34" s="11"/>
    </row>
    <row r="35" spans="1:5" hidden="1">
      <c r="A35" s="8"/>
      <c r="B35" s="8"/>
      <c r="C35" s="8"/>
      <c r="D35" s="11"/>
      <c r="E35" s="11"/>
    </row>
    <row r="36" spans="1:5" hidden="1">
      <c r="A36" s="8"/>
      <c r="B36" s="8"/>
      <c r="C36" s="8"/>
      <c r="D36" s="9"/>
    </row>
    <row r="37" spans="1:5" hidden="1">
      <c r="A37" s="8"/>
      <c r="B37" s="8"/>
      <c r="C37" s="8"/>
    </row>
    <row r="38" spans="1:5" hidden="1">
      <c r="A38" s="8"/>
      <c r="B38" s="8"/>
      <c r="C38" s="8"/>
    </row>
    <row r="39" spans="1:5">
      <c r="A39" s="8"/>
      <c r="B39" s="8"/>
      <c r="C39" s="8"/>
    </row>
    <row r="40" spans="1:5">
      <c r="A40" s="8"/>
      <c r="B40" s="8"/>
      <c r="C40" s="8"/>
    </row>
    <row r="41" spans="1:5">
      <c r="A41" s="8"/>
      <c r="B41" s="8"/>
      <c r="C41" s="8"/>
    </row>
    <row r="42" spans="1:5">
      <c r="A42" s="8"/>
      <c r="B42" s="8"/>
      <c r="C42" s="8"/>
    </row>
    <row r="43" spans="1:5">
      <c r="A43" s="8"/>
      <c r="B43" s="8"/>
      <c r="C43" s="8"/>
    </row>
  </sheetData>
  <mergeCells count="3">
    <mergeCell ref="A1:D1"/>
    <mergeCell ref="A2:D2"/>
    <mergeCell ref="A3:D3"/>
  </mergeCells>
  <pageMargins left="0.78740157480314965" right="0.59055118110236227" top="0.55118110236220474" bottom="0.55118110236220474" header="0.1574803149606299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2021-2023</vt:lpstr>
      <vt:lpstr>Лист1</vt:lpstr>
      <vt:lpstr>'2021-2023'!Заголовки_для_печати</vt:lpstr>
      <vt:lpstr>'2021-2023'!Область_печати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 Петровна</cp:lastModifiedBy>
  <cp:lastPrinted>2020-11-11T06:25:32Z</cp:lastPrinted>
  <dcterms:created xsi:type="dcterms:W3CDTF">2002-10-05T05:07:04Z</dcterms:created>
  <dcterms:modified xsi:type="dcterms:W3CDTF">2020-11-17T09:29:41Z</dcterms:modified>
</cp:coreProperties>
</file>